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-Objekte\3-Bestand\Kölner Landstraße 221 - 40591 Düsseldorf (ALEX)\Mieterliste\"/>
    </mc:Choice>
  </mc:AlternateContent>
  <xr:revisionPtr revIDLastSave="0" documentId="13_ncr:1_{57B21628-B52D-43C4-94CB-82D3E2AF29B3}" xr6:coauthVersionLast="47" xr6:coauthVersionMax="47" xr10:uidLastSave="{00000000-0000-0000-0000-000000000000}"/>
  <bookViews>
    <workbookView xWindow="-28898" yWindow="-98" windowWidth="28996" windowHeight="16395" xr2:uid="{00000000-000D-0000-FFFF-FFFF00000000}"/>
  </bookViews>
  <sheets>
    <sheet name="Köl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J13" i="1"/>
  <c r="J10" i="1"/>
  <c r="J8" i="1"/>
  <c r="J7" i="1"/>
  <c r="J6" i="1"/>
  <c r="J5" i="1"/>
  <c r="J12" i="1"/>
  <c r="J11" i="1"/>
  <c r="J9" i="1"/>
  <c r="J4" i="1"/>
  <c r="J3" i="1"/>
  <c r="J14" i="1" l="1"/>
  <c r="J15" i="1" s="1"/>
  <c r="I7" i="1" l="1"/>
  <c r="I6" i="1"/>
  <c r="H14" i="1" l="1"/>
  <c r="H15" i="1" s="1"/>
  <c r="I12" i="1"/>
  <c r="I11" i="1"/>
  <c r="I10" i="1"/>
  <c r="I9" i="1"/>
  <c r="I8" i="1"/>
  <c r="I5" i="1"/>
  <c r="I4" i="1"/>
  <c r="I3" i="1"/>
</calcChain>
</file>

<file path=xl/sharedStrings.xml><?xml version="1.0" encoding="utf-8"?>
<sst xmlns="http://schemas.openxmlformats.org/spreadsheetml/2006/main" count="53" uniqueCount="31">
  <si>
    <t>Einheitenname</t>
  </si>
  <si>
    <t>Etage</t>
  </si>
  <si>
    <t>EG links</t>
  </si>
  <si>
    <t>Wohnung</t>
  </si>
  <si>
    <t>1. OG links</t>
  </si>
  <si>
    <t>2. OG rechts</t>
  </si>
  <si>
    <t>2. OG links</t>
  </si>
  <si>
    <t>3. OG rechts</t>
  </si>
  <si>
    <t>3. OG links</t>
  </si>
  <si>
    <t>4. OG</t>
  </si>
  <si>
    <t>Werbefläche</t>
  </si>
  <si>
    <t>Mietername</t>
  </si>
  <si>
    <t>Von</t>
  </si>
  <si>
    <t>Zimmer</t>
  </si>
  <si>
    <t>1. OG rechts WG 3</t>
  </si>
  <si>
    <t>1. OG rechts WG 2</t>
  </si>
  <si>
    <t>1. OG rechts WG 1</t>
  </si>
  <si>
    <t>Mietaufstellung - Kölner Landstraße 221, Düsseldorf</t>
  </si>
  <si>
    <t>IST-Kaltmiete</t>
  </si>
  <si>
    <t>2er WG</t>
  </si>
  <si>
    <t>3er-WG</t>
  </si>
  <si>
    <t>unverändert</t>
  </si>
  <si>
    <t>Wohnfl.</t>
  </si>
  <si>
    <t>m²-Miete</t>
  </si>
  <si>
    <t>Planung</t>
  </si>
  <si>
    <t>Werbung</t>
  </si>
  <si>
    <t>Art</t>
  </si>
  <si>
    <t>Möbliertes Serviced Apartment</t>
  </si>
  <si>
    <r>
      <t xml:space="preserve">SOLL-Kaltmiete
</t>
    </r>
    <r>
      <rPr>
        <sz val="8"/>
        <rFont val="Calibri"/>
        <family val="2"/>
      </rPr>
      <t>(nach Mieterhöhung 2026)</t>
    </r>
  </si>
  <si>
    <t>IST: Kernsaniertes, möbliertes
Serviced Apartment</t>
  </si>
  <si>
    <t>**************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</si>
</sst>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\€"/>
    <numFmt numFmtId="165" formatCode="[$-407]dd\.mm\.yyyy;@"/>
    <numFmt numFmtId="166" formatCode="0.0"/>
  </numFmts>
  <fonts count="11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name val="Calibri"/>
      <family val="2"/>
    </font>
    <font>
      <b/>
      <sz val="11"/>
      <color rgb="FF00B050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0" fillId="0" borderId="0" xfId="0" applyNumberFormat="1"/>
    <xf numFmtId="10" fontId="0" fillId="0" borderId="0" xfId="0" applyNumberFormat="1"/>
    <xf numFmtId="164" fontId="6" fillId="5" borderId="1" xfId="0" applyNumberFormat="1" applyFont="1" applyFill="1" applyBorder="1"/>
    <xf numFmtId="44" fontId="6" fillId="5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44" fontId="0" fillId="0" borderId="0" xfId="0" applyNumberFormat="1"/>
    <xf numFmtId="166" fontId="6" fillId="5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4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7" fillId="4" borderId="0" xfId="0" applyFont="1" applyFill="1"/>
    <xf numFmtId="0" fontId="1" fillId="2" borderId="1" xfId="0" applyFont="1" applyFill="1" applyBorder="1" applyAlignment="1">
      <alignment horizontal="center" wrapText="1"/>
    </xf>
    <xf numFmtId="44" fontId="9" fillId="0" borderId="1" xfId="0" applyNumberFormat="1" applyFont="1" applyBorder="1" applyAlignment="1">
      <alignment vertical="center"/>
    </xf>
    <xf numFmtId="164" fontId="0" fillId="0" borderId="0" xfId="0" applyNumberFormat="1"/>
    <xf numFmtId="0" fontId="10" fillId="0" borderId="1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/>
  </sheetViews>
  <sheetFormatPr baseColWidth="10" defaultColWidth="9.06640625" defaultRowHeight="14.25" x14ac:dyDescent="0.45"/>
  <cols>
    <col min="1" max="1" width="18.53125" customWidth="1"/>
    <col min="2" max="2" width="9.53125" customWidth="1"/>
    <col min="3" max="3" width="24.46484375" customWidth="1"/>
    <col min="4" max="4" width="11" customWidth="1"/>
    <col min="5" max="5" width="5.19921875" bestFit="1" customWidth="1"/>
    <col min="6" max="6" width="7" bestFit="1" customWidth="1"/>
    <col min="7" max="7" width="9.3984375" customWidth="1"/>
    <col min="8" max="8" width="12.3984375" customWidth="1"/>
    <col min="9" max="9" width="9.59765625" customWidth="1"/>
    <col min="10" max="10" width="13.3984375" customWidth="1"/>
    <col min="11" max="11" width="25.3984375" bestFit="1" customWidth="1"/>
  </cols>
  <sheetData>
    <row r="1" spans="1:11" ht="25.5" x14ac:dyDescent="0.75">
      <c r="A1" s="21" t="s">
        <v>17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36" x14ac:dyDescent="0.45">
      <c r="A2" s="1" t="s">
        <v>0</v>
      </c>
      <c r="B2" s="5" t="s">
        <v>26</v>
      </c>
      <c r="C2" s="2" t="s">
        <v>11</v>
      </c>
      <c r="D2" s="3" t="s">
        <v>12</v>
      </c>
      <c r="E2" s="4" t="s">
        <v>1</v>
      </c>
      <c r="F2" s="5" t="s">
        <v>13</v>
      </c>
      <c r="G2" s="5" t="s">
        <v>22</v>
      </c>
      <c r="H2" s="10" t="s">
        <v>18</v>
      </c>
      <c r="I2" s="10" t="s">
        <v>23</v>
      </c>
      <c r="J2" s="22" t="s">
        <v>28</v>
      </c>
      <c r="K2" s="13" t="s">
        <v>24</v>
      </c>
    </row>
    <row r="3" spans="1:11" ht="22.5" customHeight="1" x14ac:dyDescent="0.45">
      <c r="A3" s="14" t="s">
        <v>2</v>
      </c>
      <c r="B3" s="15" t="s">
        <v>3</v>
      </c>
      <c r="C3" s="14" t="s">
        <v>30</v>
      </c>
      <c r="D3" s="16">
        <v>37773</v>
      </c>
      <c r="E3" s="15">
        <v>0</v>
      </c>
      <c r="F3" s="15">
        <v>3</v>
      </c>
      <c r="G3" s="17">
        <v>70.27</v>
      </c>
      <c r="H3" s="18">
        <v>494.07</v>
      </c>
      <c r="I3" s="18">
        <f t="shared" ref="I3:I12" si="0">H3/G3</f>
        <v>7.0310231962430629</v>
      </c>
      <c r="J3" s="23">
        <f>H3*1.15</f>
        <v>568.18049999999994</v>
      </c>
      <c r="K3" s="20" t="s">
        <v>19</v>
      </c>
    </row>
    <row r="4" spans="1:11" ht="22.5" customHeight="1" x14ac:dyDescent="0.45">
      <c r="A4" s="14" t="s">
        <v>4</v>
      </c>
      <c r="B4" s="15" t="s">
        <v>3</v>
      </c>
      <c r="C4" s="14" t="s">
        <v>30</v>
      </c>
      <c r="D4" s="16">
        <v>44501</v>
      </c>
      <c r="E4" s="15">
        <v>1</v>
      </c>
      <c r="F4" s="15">
        <v>1</v>
      </c>
      <c r="G4" s="17">
        <v>33.6</v>
      </c>
      <c r="H4" s="18">
        <v>279.75</v>
      </c>
      <c r="I4" s="18">
        <f t="shared" si="0"/>
        <v>8.3258928571428577</v>
      </c>
      <c r="J4" s="23">
        <f>H4*1.15</f>
        <v>321.71249999999998</v>
      </c>
      <c r="K4" s="20" t="s">
        <v>27</v>
      </c>
    </row>
    <row r="5" spans="1:11" ht="22.5" customHeight="1" x14ac:dyDescent="0.45">
      <c r="A5" s="14" t="s">
        <v>16</v>
      </c>
      <c r="B5" s="15" t="s">
        <v>3</v>
      </c>
      <c r="C5" s="14" t="s">
        <v>30</v>
      </c>
      <c r="D5" s="16">
        <v>45536</v>
      </c>
      <c r="E5" s="15">
        <v>1</v>
      </c>
      <c r="F5" s="15">
        <v>1</v>
      </c>
      <c r="G5" s="17">
        <v>27.5</v>
      </c>
      <c r="H5" s="18">
        <v>490</v>
      </c>
      <c r="I5" s="18">
        <f t="shared" si="0"/>
        <v>17.818181818181817</v>
      </c>
      <c r="J5" s="19">
        <f>H5</f>
        <v>490</v>
      </c>
      <c r="K5" s="20"/>
    </row>
    <row r="6" spans="1:11" ht="22.5" customHeight="1" x14ac:dyDescent="0.45">
      <c r="A6" s="14" t="s">
        <v>15</v>
      </c>
      <c r="B6" s="15" t="s">
        <v>3</v>
      </c>
      <c r="C6" s="14" t="s">
        <v>30</v>
      </c>
      <c r="D6" s="16">
        <v>45536</v>
      </c>
      <c r="E6" s="15">
        <v>1</v>
      </c>
      <c r="F6" s="15">
        <v>1</v>
      </c>
      <c r="G6" s="17">
        <v>27.5</v>
      </c>
      <c r="H6" s="18">
        <v>490</v>
      </c>
      <c r="I6" s="18">
        <f t="shared" si="0"/>
        <v>17.818181818181817</v>
      </c>
      <c r="J6" s="19">
        <f>H6</f>
        <v>490</v>
      </c>
      <c r="K6" s="20"/>
    </row>
    <row r="7" spans="1:11" ht="22.5" customHeight="1" x14ac:dyDescent="0.45">
      <c r="A7" s="14" t="s">
        <v>14</v>
      </c>
      <c r="B7" s="15" t="s">
        <v>3</v>
      </c>
      <c r="C7" s="14" t="s">
        <v>30</v>
      </c>
      <c r="D7" s="16">
        <v>45505</v>
      </c>
      <c r="E7" s="15">
        <v>1</v>
      </c>
      <c r="F7" s="15">
        <v>1</v>
      </c>
      <c r="G7" s="17">
        <v>24.5</v>
      </c>
      <c r="H7" s="18">
        <v>450</v>
      </c>
      <c r="I7" s="18">
        <f t="shared" si="0"/>
        <v>18.367346938775512</v>
      </c>
      <c r="J7" s="19">
        <f>H7</f>
        <v>450</v>
      </c>
      <c r="K7" s="20"/>
    </row>
    <row r="8" spans="1:11" ht="22.9" customHeight="1" x14ac:dyDescent="0.45">
      <c r="A8" s="14" t="s">
        <v>6</v>
      </c>
      <c r="B8" s="15" t="s">
        <v>3</v>
      </c>
      <c r="C8" s="14" t="s">
        <v>30</v>
      </c>
      <c r="D8" s="16">
        <v>45717</v>
      </c>
      <c r="E8" s="15">
        <v>2</v>
      </c>
      <c r="F8" s="15">
        <v>1</v>
      </c>
      <c r="G8" s="17">
        <v>33.6</v>
      </c>
      <c r="H8" s="18">
        <v>1900</v>
      </c>
      <c r="I8" s="18">
        <f t="shared" si="0"/>
        <v>56.547619047619044</v>
      </c>
      <c r="J8" s="19">
        <f>H8</f>
        <v>1900</v>
      </c>
      <c r="K8" s="25" t="s">
        <v>29</v>
      </c>
    </row>
    <row r="9" spans="1:11" ht="22.5" customHeight="1" x14ac:dyDescent="0.45">
      <c r="A9" s="14" t="s">
        <v>5</v>
      </c>
      <c r="B9" s="15" t="s">
        <v>3</v>
      </c>
      <c r="C9" s="14" t="s">
        <v>30</v>
      </c>
      <c r="D9" s="16">
        <v>43282</v>
      </c>
      <c r="E9" s="15">
        <v>2</v>
      </c>
      <c r="F9" s="15">
        <v>3</v>
      </c>
      <c r="G9" s="17">
        <v>79.69</v>
      </c>
      <c r="H9" s="18">
        <v>685.12</v>
      </c>
      <c r="I9" s="18">
        <f t="shared" si="0"/>
        <v>8.5973145940519515</v>
      </c>
      <c r="J9" s="23">
        <f>H9*1.15</f>
        <v>787.88799999999992</v>
      </c>
      <c r="K9" s="20" t="s">
        <v>20</v>
      </c>
    </row>
    <row r="10" spans="1:11" ht="22.5" customHeight="1" x14ac:dyDescent="0.45">
      <c r="A10" s="14" t="s">
        <v>8</v>
      </c>
      <c r="B10" s="15" t="s">
        <v>3</v>
      </c>
      <c r="C10" s="14" t="s">
        <v>30</v>
      </c>
      <c r="D10" s="16">
        <v>44409</v>
      </c>
      <c r="E10" s="15">
        <v>3</v>
      </c>
      <c r="F10" s="15">
        <v>1</v>
      </c>
      <c r="G10" s="17">
        <v>33.6</v>
      </c>
      <c r="H10" s="18">
        <v>480</v>
      </c>
      <c r="I10" s="18">
        <f t="shared" si="0"/>
        <v>14.285714285714285</v>
      </c>
      <c r="J10" s="19">
        <f>H10</f>
        <v>480</v>
      </c>
      <c r="K10" s="20" t="s">
        <v>27</v>
      </c>
    </row>
    <row r="11" spans="1:11" ht="22.5" customHeight="1" x14ac:dyDescent="0.45">
      <c r="A11" s="14" t="s">
        <v>7</v>
      </c>
      <c r="B11" s="15" t="s">
        <v>3</v>
      </c>
      <c r="C11" s="14" t="s">
        <v>30</v>
      </c>
      <c r="D11" s="16">
        <v>39661</v>
      </c>
      <c r="E11" s="15">
        <v>3</v>
      </c>
      <c r="F11" s="15">
        <v>3</v>
      </c>
      <c r="G11" s="17">
        <v>79.69</v>
      </c>
      <c r="H11" s="18">
        <v>634.17999999999995</v>
      </c>
      <c r="I11" s="18">
        <f t="shared" si="0"/>
        <v>7.9580875894089589</v>
      </c>
      <c r="J11" s="23">
        <f>H11*1.15</f>
        <v>729.3069999999999</v>
      </c>
      <c r="K11" s="20" t="s">
        <v>20</v>
      </c>
    </row>
    <row r="12" spans="1:11" ht="22.5" customHeight="1" x14ac:dyDescent="0.45">
      <c r="A12" s="14" t="s">
        <v>9</v>
      </c>
      <c r="B12" s="15" t="s">
        <v>3</v>
      </c>
      <c r="C12" s="14" t="s">
        <v>30</v>
      </c>
      <c r="D12" s="16">
        <v>44228</v>
      </c>
      <c r="E12" s="15">
        <v>4</v>
      </c>
      <c r="F12" s="15">
        <v>2</v>
      </c>
      <c r="G12" s="17">
        <v>59.87</v>
      </c>
      <c r="H12" s="18">
        <v>635</v>
      </c>
      <c r="I12" s="18">
        <f t="shared" si="0"/>
        <v>10.606313679639218</v>
      </c>
      <c r="J12" s="23">
        <f>H12*1.15</f>
        <v>730.25</v>
      </c>
      <c r="K12" s="20" t="s">
        <v>20</v>
      </c>
    </row>
    <row r="13" spans="1:11" ht="22.5" customHeight="1" x14ac:dyDescent="0.45">
      <c r="A13" s="14" t="s">
        <v>10</v>
      </c>
      <c r="B13" s="15" t="s">
        <v>25</v>
      </c>
      <c r="C13" s="14" t="s">
        <v>30</v>
      </c>
      <c r="D13" s="16">
        <v>44879</v>
      </c>
      <c r="E13" s="15">
        <v>0</v>
      </c>
      <c r="F13" s="15">
        <v>0</v>
      </c>
      <c r="G13" s="17">
        <v>0</v>
      </c>
      <c r="H13" s="18">
        <v>208.33</v>
      </c>
      <c r="I13" s="18"/>
      <c r="J13" s="19">
        <f>H13</f>
        <v>208.33</v>
      </c>
      <c r="K13" s="20" t="s">
        <v>21</v>
      </c>
    </row>
    <row r="14" spans="1:11" x14ac:dyDescent="0.45">
      <c r="G14" s="12">
        <f>SUM(G3:G13)</f>
        <v>469.82</v>
      </c>
      <c r="H14" s="8">
        <f>SUM(H3:H13)</f>
        <v>6746.45</v>
      </c>
      <c r="J14" s="8">
        <f>SUM(J3:J13)</f>
        <v>7155.6679999999997</v>
      </c>
    </row>
    <row r="15" spans="1:11" x14ac:dyDescent="0.45">
      <c r="H15" s="9">
        <f>H14*12</f>
        <v>80957.399999999994</v>
      </c>
      <c r="J15" s="9">
        <f>J14*12</f>
        <v>85868.016000000003</v>
      </c>
    </row>
    <row r="17" spans="3:10" x14ac:dyDescent="0.45">
      <c r="H17" s="24"/>
    </row>
    <row r="18" spans="3:10" x14ac:dyDescent="0.45">
      <c r="H18" s="6"/>
    </row>
    <row r="19" spans="3:10" x14ac:dyDescent="0.45">
      <c r="J19" s="11"/>
    </row>
    <row r="24" spans="3:10" x14ac:dyDescent="0.45">
      <c r="C24" s="7"/>
    </row>
  </sheetData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Kölner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 Schuh</cp:lastModifiedBy>
  <cp:lastPrinted>2024-11-14T12:47:25Z</cp:lastPrinted>
  <dcterms:created xsi:type="dcterms:W3CDTF">2023-03-28T08:24:01Z</dcterms:created>
  <dcterms:modified xsi:type="dcterms:W3CDTF">2025-01-28T19:14:08Z</dcterms:modified>
</cp:coreProperties>
</file>